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95" windowHeight="9210" activeTab="0"/>
  </bookViews>
  <sheets>
    <sheet name="Exemple Prêt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<sst xmlns="http://schemas.openxmlformats.org/spreadsheetml/2006/main" count="50" uniqueCount="44">
  <si>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EXEMPLE 1</t>
  </si>
  <si>
    <t>PRÊT DE TITRES</t>
  </si>
  <si>
    <t>COMPTABILISATION CHEZ LE PRÊTEUR</t>
  </si>
  <si>
    <t>Rémunération :</t>
  </si>
  <si>
    <t>Titres</t>
  </si>
  <si>
    <t>Titres prêtés</t>
  </si>
  <si>
    <t>TRÉSORERIE</t>
  </si>
  <si>
    <t>Intérêts courus</t>
  </si>
  <si>
    <t>Autres produits</t>
  </si>
  <si>
    <t>1 % annuel</t>
  </si>
  <si>
    <t>de placement</t>
  </si>
  <si>
    <t>à recevoir</t>
  </si>
  <si>
    <t>sur titres</t>
  </si>
  <si>
    <t>18/10 : prêt</t>
  </si>
  <si>
    <t>31/12 : int. courus</t>
  </si>
  <si>
    <t>1/1     : annulation</t>
  </si>
  <si>
    <t>18/1   : échéance</t>
  </si>
  <si>
    <t>COMPTABILISATION CHEZ L'EMPRUNTEUR</t>
  </si>
  <si>
    <t xml:space="preserve">Dettes sur titres </t>
  </si>
  <si>
    <t>Trésorerie</t>
  </si>
  <si>
    <t>Charges à</t>
  </si>
  <si>
    <t>Pertes sur titres</t>
  </si>
  <si>
    <t>empruntés</t>
  </si>
  <si>
    <t>payer</t>
  </si>
  <si>
    <t>de transaction</t>
  </si>
  <si>
    <t>18/10 : emprunt</t>
  </si>
  <si>
    <t>31/12  : valeur : 92</t>
  </si>
  <si>
    <t>1/1      : annulation</t>
  </si>
  <si>
    <t xml:space="preserve">18/1   : échéance </t>
  </si>
  <si>
    <t>EXEMPLE 2</t>
  </si>
  <si>
    <t>6211/7211</t>
  </si>
  <si>
    <t>Titres empruntés</t>
  </si>
  <si>
    <t>Gains / pertes sur titres</t>
  </si>
  <si>
    <t xml:space="preserve"> de transaction</t>
  </si>
  <si>
    <t xml:space="preserve">  18/10 : emprunt</t>
  </si>
  <si>
    <t xml:space="preserve">  20/10 : vente  à 102</t>
  </si>
  <si>
    <t xml:space="preserve">  30/11 : évaluation  : 95</t>
  </si>
  <si>
    <t xml:space="preserve">  31/12 : évaluation 105</t>
  </si>
  <si>
    <t xml:space="preserve"> 15/1    : rachat à 99</t>
  </si>
  <si>
    <t xml:space="preserve">  18/1   : échéance </t>
  </si>
  <si>
    <t>SOLDES</t>
  </si>
  <si>
    <r>
      <t>Exemple 1</t>
    </r>
    <r>
      <rPr>
        <i/>
        <sz val="10"/>
        <color indexed="8"/>
        <rFont val="Trebuchet MS"/>
        <family val="2"/>
      </rPr>
      <t xml:space="preserve"> </t>
    </r>
    <r>
      <rPr>
        <sz val="10"/>
        <color indexed="8"/>
        <rFont val="Trebuchet MS"/>
        <family val="2"/>
      </rPr>
      <t>: des titres sont prêtés pour une durée de trois mois. La valeur des titres le jour de l’opération est inscrite chez l’emprunteur. L’emprunteur va ensuite procéder, à chaque arrêté comptable, à une évaluation des titres neutre au plan des résultats. A l’échéance, le montant des intérêts, 1 % pendant trois mois dans cet exemple, est payé par l’emprunteur au prêteur.</t>
    </r>
  </si>
  <si>
    <r>
      <t>Exemple 2</t>
    </r>
    <r>
      <rPr>
        <sz val="10"/>
        <color indexed="8"/>
        <rFont val="Trebuchet MS"/>
        <family val="2"/>
      </rPr>
      <t xml:space="preserve"> : le cas précédent est repris dans cet exemple, mais l’emprunteur vend à découvert les titres empruntés. A chaque arrêté comptable, la différence provenant de l’évaluation de la dette de titres, est comptabilisée par l’emprunteur dans le compte de produits et charges. Les titres sont rachetés à l’échéance. Le résultat est constitué par la différence entre le prix de vente des titres moins leur prix de rachat et le coût de l’emprunt.</t>
    </r>
  </si>
  <si>
    <r>
      <t>REVENTE DE TITRES EMPRUNT</t>
    </r>
    <r>
      <rPr>
        <b/>
        <sz val="10"/>
        <color indexed="12"/>
        <rFont val="Arial"/>
        <family val="2"/>
      </rPr>
      <t>É</t>
    </r>
    <r>
      <rPr>
        <b/>
        <sz val="10"/>
        <color indexed="12"/>
        <rFont val="Trebuchet MS"/>
        <family val="2"/>
      </rPr>
      <t>S</t>
    </r>
  </si>
</sst>
</file>

<file path=xl/styles.xml><?xml version="1.0" encoding="utf-8"?>
<styleSheet xmlns="http://schemas.openxmlformats.org/spreadsheetml/2006/main">
  <numFmts count="10">
    <numFmt numFmtId="5" formatCode="#,##0\ &quot;dh&quot;;\-#,##0\ &quot;dh&quot;"/>
    <numFmt numFmtId="6" formatCode="#,##0\ &quot;dh&quot;;[Red]\-#,##0\ &quot;dh&quot;"/>
    <numFmt numFmtId="7" formatCode="#,##0.00\ &quot;dh&quot;;\-#,##0.00\ &quot;dh&quot;"/>
    <numFmt numFmtId="8" formatCode="#,##0.00\ &quot;dh&quot;;[Red]\-#,##0.00\ &quot;dh&quot;"/>
    <numFmt numFmtId="42" formatCode="_-* #,##0\ &quot;dh&quot;_-;\-* #,##0\ &quot;dh&quot;_-;_-* &quot;-&quot;\ &quot;dh&quot;_-;_-@_-"/>
    <numFmt numFmtId="41" formatCode="_-* #,##0\ _d_h_-;\-* #,##0\ _d_h_-;_-* &quot;-&quot;\ _d_h_-;_-@_-"/>
    <numFmt numFmtId="44" formatCode="_-* #,##0.00\ &quot;dh&quot;_-;\-* #,##0.00\ &quot;dh&quot;_-;_-* &quot;-&quot;??\ &quot;dh&quot;_-;_-@_-"/>
    <numFmt numFmtId="43" formatCode="_-* #,##0.00\ _d_h_-;\-* #,##0.00\ _d_h_-;_-* &quot;-&quot;??\ _d_h_-;_-@_-"/>
    <numFmt numFmtId="164" formatCode="&quot;Vrai&quot;;&quot;Vrai&quot;;&quot;Faux&quot;"/>
    <numFmt numFmtId="165" formatCode="&quot;Actif&quot;;&quot;Actif&quot;;&quot;Inactif&quot;"/>
  </numFmts>
  <fonts count="10">
    <font>
      <sz val="10"/>
      <name val="Arial"/>
      <family val="0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i/>
      <sz val="10"/>
      <color indexed="12"/>
      <name val="Trebuchet MS"/>
      <family val="2"/>
    </font>
    <font>
      <sz val="8"/>
      <name val="Arial"/>
      <family val="0"/>
    </font>
    <font>
      <sz val="10"/>
      <name val="Trebuchet MS"/>
      <family val="2"/>
    </font>
    <font>
      <b/>
      <sz val="10"/>
      <color indexed="12"/>
      <name val="Trebuchet MS"/>
      <family val="2"/>
    </font>
    <font>
      <sz val="10"/>
      <color indexed="12"/>
      <name val="Trebuchet MS"/>
      <family val="2"/>
    </font>
    <font>
      <b/>
      <sz val="10"/>
      <name val="Trebuchet MS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" fontId="5" fillId="0" borderId="0" xfId="0" applyNumberFormat="1" applyFont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3" fontId="7" fillId="0" borderId="0" xfId="0" applyNumberFormat="1" applyFont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5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showGridLines="0" showRowColHeaders="0" tabSelected="1" workbookViewId="0" topLeftCell="A29">
      <selection activeCell="P57" sqref="P57"/>
    </sheetView>
  </sheetViews>
  <sheetFormatPr defaultColWidth="11.421875" defaultRowHeight="12.75"/>
  <cols>
    <col min="1" max="1" width="7.8515625" style="0" customWidth="1"/>
    <col min="2" max="2" width="21.57421875" style="0" customWidth="1"/>
    <col min="3" max="3" width="1.7109375" style="0" customWidth="1"/>
    <col min="4" max="5" width="9.7109375" style="0" customWidth="1"/>
    <col min="6" max="6" width="1.7109375" style="0" customWidth="1"/>
    <col min="7" max="8" width="9.7109375" style="0" customWidth="1"/>
    <col min="9" max="9" width="1.7109375" style="0" customWidth="1"/>
    <col min="10" max="11" width="9.7109375" style="0" customWidth="1"/>
    <col min="12" max="12" width="1.7109375" style="0" customWidth="1"/>
    <col min="13" max="14" width="9.7109375" style="0" customWidth="1"/>
    <col min="15" max="15" width="1.7109375" style="0" customWidth="1"/>
    <col min="16" max="17" width="9.7109375" style="0" customWidth="1"/>
    <col min="18" max="18" width="1.7109375" style="0" customWidth="1"/>
  </cols>
  <sheetData>
    <row r="1" s="1" customFormat="1" ht="15"/>
    <row r="2" spans="2:18" s="1" customFormat="1" ht="42" customHeight="1">
      <c r="B2" s="59" t="s">
        <v>41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="1" customFormat="1" ht="15"/>
    <row r="4" spans="2:18" s="6" customFormat="1" ht="24.75" customHeight="1">
      <c r="B4" s="9" t="s">
        <v>0</v>
      </c>
      <c r="C4" s="10"/>
      <c r="D4" s="11" t="s">
        <v>1</v>
      </c>
      <c r="E4" s="12"/>
      <c r="F4" s="12"/>
      <c r="G4" s="12"/>
      <c r="H4" s="12"/>
      <c r="I4" s="11"/>
      <c r="J4" s="12"/>
      <c r="K4" s="12"/>
      <c r="L4" s="12"/>
      <c r="M4" s="12"/>
      <c r="N4" s="12"/>
      <c r="O4" s="12"/>
      <c r="P4" s="12"/>
      <c r="Q4" s="12"/>
      <c r="R4" s="13"/>
    </row>
    <row r="5" spans="2:18" s="4" customFormat="1" ht="15">
      <c r="B5" s="14"/>
      <c r="C5" s="15"/>
      <c r="D5" s="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6"/>
    </row>
    <row r="6" spans="2:18" s="1" customFormat="1" ht="15">
      <c r="B6" s="17"/>
      <c r="C6" s="18"/>
      <c r="D6" s="19">
        <v>31</v>
      </c>
      <c r="E6" s="19"/>
      <c r="G6" s="19">
        <v>3117</v>
      </c>
      <c r="H6" s="19"/>
      <c r="M6" s="58">
        <v>3118</v>
      </c>
      <c r="N6" s="58"/>
      <c r="O6" s="19"/>
      <c r="P6" s="58">
        <v>7229</v>
      </c>
      <c r="Q6" s="58"/>
      <c r="R6" s="20"/>
    </row>
    <row r="7" spans="2:18" s="1" customFormat="1" ht="15">
      <c r="B7" s="21" t="s">
        <v>3</v>
      </c>
      <c r="C7" s="18"/>
      <c r="D7" s="19" t="s">
        <v>4</v>
      </c>
      <c r="E7" s="19"/>
      <c r="G7" s="19" t="s">
        <v>5</v>
      </c>
      <c r="H7" s="19"/>
      <c r="J7" s="19" t="s">
        <v>6</v>
      </c>
      <c r="K7" s="19"/>
      <c r="M7" s="19" t="s">
        <v>7</v>
      </c>
      <c r="N7" s="19"/>
      <c r="O7" s="19"/>
      <c r="P7" s="19" t="s">
        <v>8</v>
      </c>
      <c r="Q7" s="19"/>
      <c r="R7" s="20"/>
    </row>
    <row r="8" spans="2:18" s="1" customFormat="1" ht="15">
      <c r="B8" s="21" t="s">
        <v>9</v>
      </c>
      <c r="C8" s="18"/>
      <c r="D8" s="19" t="s">
        <v>10</v>
      </c>
      <c r="E8" s="19"/>
      <c r="M8" s="19" t="s">
        <v>11</v>
      </c>
      <c r="N8" s="19"/>
      <c r="O8" s="22"/>
      <c r="P8" s="19" t="s">
        <v>12</v>
      </c>
      <c r="Q8" s="19"/>
      <c r="R8" s="20"/>
    </row>
    <row r="9" spans="2:18" s="1" customFormat="1" ht="15">
      <c r="B9" s="23"/>
      <c r="C9" s="24"/>
      <c r="D9" s="25"/>
      <c r="E9" s="26"/>
      <c r="F9" s="27"/>
      <c r="G9" s="25"/>
      <c r="H9" s="26"/>
      <c r="I9" s="27"/>
      <c r="J9" s="25"/>
      <c r="K9" s="26"/>
      <c r="L9" s="27"/>
      <c r="M9" s="25"/>
      <c r="N9" s="26"/>
      <c r="O9" s="28"/>
      <c r="P9" s="25"/>
      <c r="Q9" s="26"/>
      <c r="R9" s="29"/>
    </row>
    <row r="10" spans="2:18" s="1" customFormat="1" ht="15">
      <c r="B10" s="30" t="s">
        <v>13</v>
      </c>
      <c r="C10" s="24"/>
      <c r="D10" s="27"/>
      <c r="E10" s="24">
        <v>100</v>
      </c>
      <c r="F10" s="27"/>
      <c r="G10" s="27">
        <f>E10</f>
        <v>100</v>
      </c>
      <c r="H10" s="24"/>
      <c r="I10" s="27"/>
      <c r="J10" s="27"/>
      <c r="K10" s="24"/>
      <c r="L10" s="27"/>
      <c r="M10" s="27"/>
      <c r="N10" s="24"/>
      <c r="O10" s="28"/>
      <c r="P10" s="27"/>
      <c r="Q10" s="24"/>
      <c r="R10" s="29"/>
    </row>
    <row r="11" spans="2:18" s="1" customFormat="1" ht="15">
      <c r="B11" s="30" t="s">
        <v>14</v>
      </c>
      <c r="C11" s="24"/>
      <c r="D11" s="27"/>
      <c r="E11" s="24"/>
      <c r="F11" s="27"/>
      <c r="G11" s="27"/>
      <c r="H11" s="24"/>
      <c r="I11" s="27"/>
      <c r="J11" s="27"/>
      <c r="K11" s="24"/>
      <c r="L11" s="27"/>
      <c r="M11" s="31">
        <f>100*1*(32-18+30+31)/36000</f>
        <v>0.20833333333333334</v>
      </c>
      <c r="N11" s="32"/>
      <c r="O11" s="27"/>
      <c r="P11" s="31"/>
      <c r="Q11" s="32">
        <f>M11</f>
        <v>0.20833333333333334</v>
      </c>
      <c r="R11" s="29"/>
    </row>
    <row r="12" spans="2:18" s="1" customFormat="1" ht="15">
      <c r="B12" s="30" t="s">
        <v>15</v>
      </c>
      <c r="C12" s="24"/>
      <c r="D12" s="27"/>
      <c r="E12" s="24"/>
      <c r="F12" s="27"/>
      <c r="G12" s="27"/>
      <c r="H12" s="24"/>
      <c r="I12" s="27"/>
      <c r="J12" s="27"/>
      <c r="K12" s="24"/>
      <c r="L12" s="27"/>
      <c r="N12" s="32">
        <f>M11</f>
        <v>0.20833333333333334</v>
      </c>
      <c r="O12" s="27"/>
      <c r="P12" s="31">
        <f>Q11</f>
        <v>0.20833333333333334</v>
      </c>
      <c r="Q12" s="32"/>
      <c r="R12" s="29"/>
    </row>
    <row r="13" spans="2:18" s="1" customFormat="1" ht="15">
      <c r="B13" s="30" t="s">
        <v>16</v>
      </c>
      <c r="C13" s="24"/>
      <c r="D13" s="27">
        <f>E10</f>
        <v>100</v>
      </c>
      <c r="E13" s="24"/>
      <c r="F13" s="27"/>
      <c r="G13" s="27"/>
      <c r="H13" s="24">
        <f>G10</f>
        <v>100</v>
      </c>
      <c r="I13" s="27"/>
      <c r="J13" s="33">
        <f>100*1*(32-18+30+31+17)/36000</f>
        <v>0.25555555555555554</v>
      </c>
      <c r="K13" s="32"/>
      <c r="L13" s="31"/>
      <c r="M13" s="31"/>
      <c r="N13" s="32"/>
      <c r="O13" s="33"/>
      <c r="P13" s="31"/>
      <c r="Q13" s="32">
        <f>J13</f>
        <v>0.25555555555555554</v>
      </c>
      <c r="R13" s="29"/>
    </row>
    <row r="14" spans="2:18" s="1" customFormat="1" ht="15">
      <c r="B14" s="30"/>
      <c r="C14" s="24"/>
      <c r="D14" s="27"/>
      <c r="E14" s="28"/>
      <c r="F14" s="27"/>
      <c r="G14" s="27"/>
      <c r="H14" s="28"/>
      <c r="I14" s="27"/>
      <c r="J14" s="33"/>
      <c r="K14" s="33"/>
      <c r="L14" s="31"/>
      <c r="M14" s="31"/>
      <c r="N14" s="33"/>
      <c r="O14" s="33"/>
      <c r="P14" s="31"/>
      <c r="Q14" s="33"/>
      <c r="R14" s="29"/>
    </row>
    <row r="15" spans="2:18" s="4" customFormat="1" ht="15">
      <c r="B15" s="34"/>
      <c r="C15" s="15"/>
      <c r="D15" s="5" t="s">
        <v>17</v>
      </c>
      <c r="E15" s="35"/>
      <c r="F15" s="35"/>
      <c r="G15" s="35"/>
      <c r="H15" s="35"/>
      <c r="I15" s="3"/>
      <c r="J15" s="35"/>
      <c r="K15" s="35"/>
      <c r="L15" s="35"/>
      <c r="M15" s="35"/>
      <c r="N15" s="35"/>
      <c r="O15" s="35"/>
      <c r="P15" s="35"/>
      <c r="Q15" s="35"/>
      <c r="R15" s="16"/>
    </row>
    <row r="16" spans="2:18" s="1" customFormat="1" ht="15">
      <c r="B16" s="36"/>
      <c r="C16" s="18"/>
      <c r="D16" s="19">
        <v>3018</v>
      </c>
      <c r="E16" s="19"/>
      <c r="G16" s="19">
        <v>3431</v>
      </c>
      <c r="H16" s="19"/>
      <c r="M16" s="19">
        <v>3871</v>
      </c>
      <c r="N16" s="19"/>
      <c r="O16" s="19"/>
      <c r="P16" s="19">
        <v>6211</v>
      </c>
      <c r="Q16" s="19"/>
      <c r="R16" s="29"/>
    </row>
    <row r="17" spans="2:18" s="1" customFormat="1" ht="15">
      <c r="B17" s="36"/>
      <c r="C17" s="18"/>
      <c r="D17" s="19" t="s">
        <v>4</v>
      </c>
      <c r="E17" s="19"/>
      <c r="G17" s="19" t="s">
        <v>18</v>
      </c>
      <c r="H17" s="19"/>
      <c r="J17" s="19" t="s">
        <v>19</v>
      </c>
      <c r="K17" s="19"/>
      <c r="M17" s="19" t="s">
        <v>20</v>
      </c>
      <c r="N17" s="19"/>
      <c r="O17" s="19"/>
      <c r="P17" s="19" t="s">
        <v>21</v>
      </c>
      <c r="Q17" s="19"/>
      <c r="R17" s="29"/>
    </row>
    <row r="18" spans="2:18" s="1" customFormat="1" ht="15">
      <c r="B18" s="36"/>
      <c r="C18" s="18"/>
      <c r="D18" s="19" t="s">
        <v>22</v>
      </c>
      <c r="E18" s="19"/>
      <c r="G18" s="19" t="s">
        <v>22</v>
      </c>
      <c r="H18" s="19"/>
      <c r="M18" s="19" t="s">
        <v>23</v>
      </c>
      <c r="N18" s="19"/>
      <c r="O18" s="22"/>
      <c r="P18" s="19" t="s">
        <v>24</v>
      </c>
      <c r="Q18" s="19"/>
      <c r="R18" s="29"/>
    </row>
    <row r="19" spans="2:18" s="1" customFormat="1" ht="15">
      <c r="B19" s="30"/>
      <c r="C19" s="24"/>
      <c r="D19" s="25"/>
      <c r="E19" s="26"/>
      <c r="F19" s="27"/>
      <c r="G19" s="25"/>
      <c r="H19" s="26"/>
      <c r="I19" s="27"/>
      <c r="J19" s="25"/>
      <c r="K19" s="26"/>
      <c r="L19" s="27"/>
      <c r="M19" s="25"/>
      <c r="N19" s="26"/>
      <c r="O19" s="28"/>
      <c r="P19" s="25"/>
      <c r="Q19" s="26"/>
      <c r="R19" s="29"/>
    </row>
    <row r="20" spans="2:18" s="1" customFormat="1" ht="15">
      <c r="B20" s="30" t="s">
        <v>25</v>
      </c>
      <c r="C20" s="24"/>
      <c r="D20" s="27">
        <v>100</v>
      </c>
      <c r="E20" s="24"/>
      <c r="F20" s="27"/>
      <c r="G20" s="27"/>
      <c r="H20" s="24">
        <f>D20</f>
        <v>100</v>
      </c>
      <c r="I20" s="27"/>
      <c r="J20" s="27"/>
      <c r="K20" s="24"/>
      <c r="L20" s="27"/>
      <c r="M20" s="27"/>
      <c r="N20" s="24"/>
      <c r="O20" s="28"/>
      <c r="P20" s="27"/>
      <c r="Q20" s="24"/>
      <c r="R20" s="29"/>
    </row>
    <row r="21" spans="2:18" s="1" customFormat="1" ht="15">
      <c r="B21" s="30" t="s">
        <v>26</v>
      </c>
      <c r="C21" s="24"/>
      <c r="D21" s="27"/>
      <c r="E21" s="24">
        <v>8</v>
      </c>
      <c r="F21" s="27"/>
      <c r="G21" s="27">
        <f>E21</f>
        <v>8</v>
      </c>
      <c r="H21" s="24"/>
      <c r="I21" s="27"/>
      <c r="J21" s="27"/>
      <c r="K21" s="24"/>
      <c r="L21" s="27"/>
      <c r="M21" s="27"/>
      <c r="N21" s="24"/>
      <c r="O21" s="28"/>
      <c r="P21" s="27"/>
      <c r="Q21" s="24"/>
      <c r="R21" s="29"/>
    </row>
    <row r="22" spans="2:18" s="1" customFormat="1" ht="15">
      <c r="B22" s="30" t="s">
        <v>14</v>
      </c>
      <c r="C22" s="24"/>
      <c r="D22" s="27"/>
      <c r="E22" s="24"/>
      <c r="F22" s="27"/>
      <c r="G22" s="27"/>
      <c r="H22" s="24"/>
      <c r="I22" s="27"/>
      <c r="J22" s="27"/>
      <c r="K22" s="24"/>
      <c r="L22" s="27"/>
      <c r="M22" s="31"/>
      <c r="N22" s="32">
        <f>M11</f>
        <v>0.20833333333333334</v>
      </c>
      <c r="O22" s="27"/>
      <c r="P22" s="31">
        <f>N22</f>
        <v>0.20833333333333334</v>
      </c>
      <c r="Q22" s="32"/>
      <c r="R22" s="29"/>
    </row>
    <row r="23" spans="2:18" s="1" customFormat="1" ht="15">
      <c r="B23" s="30" t="s">
        <v>27</v>
      </c>
      <c r="C23" s="24"/>
      <c r="D23" s="27"/>
      <c r="E23" s="24"/>
      <c r="F23" s="27"/>
      <c r="G23" s="27"/>
      <c r="H23" s="24"/>
      <c r="I23" s="27"/>
      <c r="J23" s="27"/>
      <c r="K23" s="24"/>
      <c r="L23" s="27"/>
      <c r="M23" s="31">
        <f>N22</f>
        <v>0.20833333333333334</v>
      </c>
      <c r="N23" s="32"/>
      <c r="O23" s="27"/>
      <c r="P23" s="31"/>
      <c r="Q23" s="32">
        <f>P22</f>
        <v>0.20833333333333334</v>
      </c>
      <c r="R23" s="29"/>
    </row>
    <row r="24" spans="2:18" s="6" customFormat="1" ht="15">
      <c r="B24" s="37" t="s">
        <v>28</v>
      </c>
      <c r="C24" s="38"/>
      <c r="D24" s="39"/>
      <c r="E24" s="38">
        <f>D20-E21</f>
        <v>92</v>
      </c>
      <c r="F24" s="39"/>
      <c r="G24" s="39">
        <f>E24</f>
        <v>92</v>
      </c>
      <c r="H24" s="38"/>
      <c r="I24" s="39"/>
      <c r="J24" s="39"/>
      <c r="K24" s="40">
        <f>J13</f>
        <v>0.25555555555555554</v>
      </c>
      <c r="L24" s="41"/>
      <c r="M24" s="41"/>
      <c r="N24" s="40"/>
      <c r="O24" s="41"/>
      <c r="P24" s="41">
        <f>K24</f>
        <v>0.25555555555555554</v>
      </c>
      <c r="Q24" s="38"/>
      <c r="R24" s="42"/>
    </row>
    <row r="25" spans="2:18" s="7" customFormat="1" ht="15">
      <c r="B25" s="43"/>
      <c r="C25" s="44"/>
      <c r="D25" s="44"/>
      <c r="E25" s="44"/>
      <c r="F25" s="44"/>
      <c r="G25" s="44"/>
      <c r="H25" s="44"/>
      <c r="I25" s="44"/>
      <c r="J25" s="44"/>
      <c r="K25" s="45"/>
      <c r="L25" s="45"/>
      <c r="M25" s="45"/>
      <c r="N25" s="45"/>
      <c r="O25" s="45"/>
      <c r="P25" s="45"/>
      <c r="Q25" s="44"/>
      <c r="R25" s="44"/>
    </row>
    <row r="26" spans="2:18" s="1" customFormat="1" ht="15">
      <c r="B26" s="46"/>
      <c r="C26" s="28"/>
      <c r="D26" s="28"/>
      <c r="E26" s="28"/>
      <c r="F26" s="28"/>
      <c r="G26" s="47"/>
      <c r="H26" s="47"/>
      <c r="I26" s="28"/>
      <c r="J26" s="47"/>
      <c r="K26" s="47"/>
      <c r="L26" s="28"/>
      <c r="M26" s="28"/>
      <c r="N26" s="28"/>
      <c r="O26" s="28"/>
      <c r="P26" s="28"/>
      <c r="Q26" s="28"/>
      <c r="R26" s="28"/>
    </row>
    <row r="27" spans="2:15" s="1" customFormat="1" ht="64.5" customHeight="1">
      <c r="B27" s="59" t="s">
        <v>42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="1" customFormat="1" ht="15"/>
    <row r="29" spans="2:16" s="4" customFormat="1" ht="24.75" customHeight="1">
      <c r="B29" s="9" t="s">
        <v>29</v>
      </c>
      <c r="C29" s="10"/>
      <c r="D29" s="48" t="s">
        <v>43</v>
      </c>
      <c r="E29" s="12"/>
      <c r="F29" s="12"/>
      <c r="G29" s="12"/>
      <c r="H29" s="12"/>
      <c r="I29" s="11"/>
      <c r="J29" s="12"/>
      <c r="K29" s="12"/>
      <c r="L29" s="12"/>
      <c r="M29" s="12"/>
      <c r="N29" s="12"/>
      <c r="O29" s="13"/>
      <c r="P29" s="49"/>
    </row>
    <row r="30" spans="2:15" s="1" customFormat="1" ht="15">
      <c r="B30" s="21"/>
      <c r="C30" s="24"/>
      <c r="O30" s="29"/>
    </row>
    <row r="31" spans="2:15" s="1" customFormat="1" ht="15">
      <c r="B31" s="50"/>
      <c r="C31" s="18"/>
      <c r="D31" s="19">
        <v>3018</v>
      </c>
      <c r="E31" s="19"/>
      <c r="G31" s="19">
        <v>3431</v>
      </c>
      <c r="H31" s="19"/>
      <c r="M31" s="19" t="s">
        <v>30</v>
      </c>
      <c r="N31" s="19"/>
      <c r="O31" s="29"/>
    </row>
    <row r="32" spans="2:15" s="1" customFormat="1" ht="15">
      <c r="B32" s="21"/>
      <c r="C32" s="18"/>
      <c r="D32" s="19" t="s">
        <v>31</v>
      </c>
      <c r="E32" s="19"/>
      <c r="G32" s="19" t="s">
        <v>18</v>
      </c>
      <c r="H32" s="19"/>
      <c r="J32" s="19" t="s">
        <v>19</v>
      </c>
      <c r="K32" s="19"/>
      <c r="M32" s="19" t="s">
        <v>32</v>
      </c>
      <c r="N32" s="19"/>
      <c r="O32" s="29"/>
    </row>
    <row r="33" spans="2:15" s="1" customFormat="1" ht="15">
      <c r="B33" s="21"/>
      <c r="C33" s="18"/>
      <c r="G33" s="19" t="s">
        <v>22</v>
      </c>
      <c r="H33" s="19"/>
      <c r="M33" s="19" t="s">
        <v>33</v>
      </c>
      <c r="N33" s="19"/>
      <c r="O33" s="29"/>
    </row>
    <row r="34" spans="2:15" s="1" customFormat="1" ht="15">
      <c r="B34" s="23"/>
      <c r="C34" s="24"/>
      <c r="D34" s="25"/>
      <c r="E34" s="26"/>
      <c r="F34" s="27"/>
      <c r="G34" s="25"/>
      <c r="H34" s="26"/>
      <c r="I34" s="27"/>
      <c r="J34" s="25"/>
      <c r="K34" s="26"/>
      <c r="L34" s="27"/>
      <c r="M34" s="25"/>
      <c r="N34" s="26"/>
      <c r="O34" s="29"/>
    </row>
    <row r="35" spans="2:15" s="1" customFormat="1" ht="15">
      <c r="B35" s="30" t="s">
        <v>34</v>
      </c>
      <c r="C35" s="24"/>
      <c r="D35" s="27">
        <v>100</v>
      </c>
      <c r="E35" s="24"/>
      <c r="F35" s="27"/>
      <c r="G35" s="27"/>
      <c r="H35" s="24">
        <f>D35</f>
        <v>100</v>
      </c>
      <c r="I35" s="27"/>
      <c r="J35" s="27"/>
      <c r="K35" s="24"/>
      <c r="L35" s="27"/>
      <c r="M35" s="27"/>
      <c r="N35" s="24"/>
      <c r="O35" s="29"/>
    </row>
    <row r="36" spans="2:15" s="1" customFormat="1" ht="15">
      <c r="B36" s="30" t="s">
        <v>35</v>
      </c>
      <c r="C36" s="24"/>
      <c r="D36" s="27"/>
      <c r="E36" s="24">
        <f>D35</f>
        <v>100</v>
      </c>
      <c r="F36" s="27"/>
      <c r="G36" s="27"/>
      <c r="H36" s="24"/>
      <c r="I36" s="27"/>
      <c r="J36" s="27">
        <v>102</v>
      </c>
      <c r="K36" s="24"/>
      <c r="L36" s="27"/>
      <c r="M36" s="27"/>
      <c r="N36" s="24">
        <f>J36-E36</f>
        <v>2</v>
      </c>
      <c r="O36" s="29"/>
    </row>
    <row r="37" spans="2:15" s="1" customFormat="1" ht="15">
      <c r="B37" s="30" t="s">
        <v>36</v>
      </c>
      <c r="C37" s="24"/>
      <c r="D37" s="27"/>
      <c r="E37" s="24"/>
      <c r="F37" s="27"/>
      <c r="G37" s="27">
        <v>5</v>
      </c>
      <c r="H37" s="24"/>
      <c r="I37" s="27"/>
      <c r="J37" s="27"/>
      <c r="K37" s="24"/>
      <c r="L37" s="27"/>
      <c r="M37" s="27"/>
      <c r="N37" s="24">
        <f>G37</f>
        <v>5</v>
      </c>
      <c r="O37" s="29"/>
    </row>
    <row r="38" spans="2:15" s="1" customFormat="1" ht="15">
      <c r="B38" s="30" t="s">
        <v>37</v>
      </c>
      <c r="C38" s="24"/>
      <c r="D38" s="27"/>
      <c r="E38" s="24"/>
      <c r="F38" s="27"/>
      <c r="G38" s="27"/>
      <c r="H38" s="24">
        <v>10</v>
      </c>
      <c r="I38" s="27"/>
      <c r="J38" s="27"/>
      <c r="K38" s="24"/>
      <c r="L38" s="27"/>
      <c r="M38" s="27">
        <f>H38</f>
        <v>10</v>
      </c>
      <c r="N38" s="24"/>
      <c r="O38" s="29"/>
    </row>
    <row r="39" spans="2:15" s="1" customFormat="1" ht="15">
      <c r="B39" s="30" t="s">
        <v>38</v>
      </c>
      <c r="C39" s="24"/>
      <c r="D39" s="27">
        <v>99</v>
      </c>
      <c r="E39" s="24"/>
      <c r="F39" s="27"/>
      <c r="G39" s="27"/>
      <c r="H39" s="24"/>
      <c r="I39" s="27"/>
      <c r="J39" s="27"/>
      <c r="K39" s="24">
        <f>D39</f>
        <v>99</v>
      </c>
      <c r="L39" s="27"/>
      <c r="M39" s="27"/>
      <c r="N39" s="24"/>
      <c r="O39" s="29"/>
    </row>
    <row r="40" spans="2:15" s="1" customFormat="1" ht="15">
      <c r="B40" s="30" t="s">
        <v>39</v>
      </c>
      <c r="C40" s="24"/>
      <c r="D40" s="27"/>
      <c r="E40" s="24">
        <f>D39</f>
        <v>99</v>
      </c>
      <c r="F40" s="27"/>
      <c r="G40" s="27">
        <f>H35+H38-G37</f>
        <v>105</v>
      </c>
      <c r="H40" s="24"/>
      <c r="I40" s="27"/>
      <c r="J40" s="27"/>
      <c r="K40" s="24"/>
      <c r="L40" s="27"/>
      <c r="M40" s="27"/>
      <c r="N40" s="24">
        <f>G40-E40</f>
        <v>6</v>
      </c>
      <c r="O40" s="29"/>
    </row>
    <row r="41" spans="2:15" s="1" customFormat="1" ht="15">
      <c r="B41" s="51"/>
      <c r="C41" s="52"/>
      <c r="D41" s="53"/>
      <c r="E41" s="52"/>
      <c r="F41" s="53"/>
      <c r="G41" s="53"/>
      <c r="H41" s="52"/>
      <c r="I41" s="53"/>
      <c r="J41" s="53"/>
      <c r="K41" s="52"/>
      <c r="L41" s="53"/>
      <c r="M41" s="53"/>
      <c r="N41" s="52"/>
      <c r="O41" s="54"/>
    </row>
    <row r="42" spans="2:15" s="1" customFormat="1" ht="15">
      <c r="B42" s="8" t="s">
        <v>40</v>
      </c>
      <c r="C42" s="55"/>
      <c r="D42" s="56">
        <f>SUM(D34:D41)-SUM(E34:E41)</f>
        <v>0</v>
      </c>
      <c r="E42" s="55"/>
      <c r="F42" s="56"/>
      <c r="G42" s="56">
        <f>SUM(G34:G41)-SUM(H34:H41)</f>
        <v>0</v>
      </c>
      <c r="H42" s="55"/>
      <c r="I42" s="56"/>
      <c r="J42" s="56">
        <f>SUM(J34:J41)-SUM(K34:K41)</f>
        <v>3</v>
      </c>
      <c r="K42" s="55"/>
      <c r="L42" s="56"/>
      <c r="M42" s="56"/>
      <c r="N42" s="55">
        <f>SUM(N34:N41)-SUM(M34:M41)</f>
        <v>3</v>
      </c>
      <c r="O42" s="57"/>
    </row>
  </sheetData>
  <mergeCells count="4">
    <mergeCell ref="M6:N6"/>
    <mergeCell ref="P6:Q6"/>
    <mergeCell ref="B2:R2"/>
    <mergeCell ref="B27:O27"/>
  </mergeCells>
  <printOptions/>
  <pageMargins left="0.44" right="0.45" top="1.09" bottom="1" header="0.4921259845" footer="0.4921259845"/>
  <pageSetup horizontalDpi="300" verticalDpi="300" orientation="landscape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</dc:creator>
  <cp:keywords/>
  <dc:description/>
  <cp:lastModifiedBy>Kabir</cp:lastModifiedBy>
  <cp:lastPrinted>2004-10-21T13:12:56Z</cp:lastPrinted>
  <dcterms:created xsi:type="dcterms:W3CDTF">2004-05-08T13:23:31Z</dcterms:created>
  <dcterms:modified xsi:type="dcterms:W3CDTF">2004-10-21T13:13:03Z</dcterms:modified>
  <cp:category/>
  <cp:version/>
  <cp:contentType/>
  <cp:contentStatus/>
</cp:coreProperties>
</file>